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汶上县" sheetId="8" r:id="rId1"/>
    <sheet name="Sheet1" sheetId="9" r:id="rId2"/>
  </sheets>
  <definedNames>
    <definedName name="_xlnm._FilterDatabase" localSheetId="0" hidden="1">汶上县!$A$4:$P$17</definedName>
    <definedName name="_xlnm.Print_Titles" localSheetId="0">汶上县!$1:$4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<sst xmlns="http://schemas.openxmlformats.org/spreadsheetml/2006/main" count="116" uniqueCount="75">
  <si>
    <t>2025年衔接资金项目计划安排情况表</t>
  </si>
  <si>
    <r>
      <rPr>
        <b/>
        <u/>
        <sz val="14"/>
        <color rgb="FF000000"/>
        <rFont val="仿宋_GB2312"/>
        <charset val="134"/>
      </rPr>
      <t xml:space="preserve">  汶上  </t>
    </r>
    <r>
      <rPr>
        <b/>
        <sz val="14"/>
        <color rgb="FF000000"/>
        <rFont val="仿宋_GB2312"/>
        <charset val="134"/>
      </rPr>
      <t>县乡村振兴局</t>
    </r>
  </si>
  <si>
    <t>单位：万元</t>
  </si>
  <si>
    <t>序号</t>
  </si>
  <si>
    <t>项目名称</t>
  </si>
  <si>
    <t>实施地点</t>
  </si>
  <si>
    <t>建设任务</t>
  </si>
  <si>
    <t>补助标准</t>
  </si>
  <si>
    <t>衔接小计</t>
  </si>
  <si>
    <t>资金规模</t>
  </si>
  <si>
    <t>实施期限</t>
  </si>
  <si>
    <t>实施单位</t>
  </si>
  <si>
    <t>责任人</t>
  </si>
  <si>
    <t>绩效目标</t>
  </si>
  <si>
    <t>联农带农机制</t>
  </si>
  <si>
    <t>中央</t>
  </si>
  <si>
    <t>省级</t>
  </si>
  <si>
    <t>市级</t>
  </si>
  <si>
    <t>县级</t>
  </si>
  <si>
    <t>自筹资金</t>
  </si>
  <si>
    <t>甘薯育种中心（推进区项目）</t>
  </si>
  <si>
    <t>次邱镇高庄村</t>
  </si>
  <si>
    <t>在高庄村建设甘薯育种中心1处，为三层钢框架结构，建筑高度11.7米，总建筑面积3236.02平方米，完善水、电、管网。</t>
  </si>
  <si>
    <t>一年</t>
  </si>
  <si>
    <t>次邱镇人民政府</t>
  </si>
  <si>
    <t>赵本伦</t>
  </si>
  <si>
    <t>预计年收入不低于总投资的6%</t>
  </si>
  <si>
    <t>预计每年可获得6%的收益</t>
  </si>
  <si>
    <t>乡村振兴农副产品加工车间（推进区项目）</t>
  </si>
  <si>
    <t>次邱镇黄庄村</t>
  </si>
  <si>
    <t>项目占地28亩，建设长112.5米、宽97.1米、高度10.7米标准化厂房作为“共富车间”，建筑面积10923.75平方米，硬化20公分厚C30混凝土道路3600平方米，配套雨水管道、污水管道 、消防管道、给水管道、电力电缆等设施。</t>
  </si>
  <si>
    <t>乡村道路设施提升项目（推进区项目）</t>
  </si>
  <si>
    <t>次邱镇高庄村等</t>
  </si>
  <si>
    <t>在高庄村、张村、黄庄村、路桥村、付村集、段庄村、李魏村七个村进行道路提升。其中对部分衔接道路进行加宽，铺设水泥混凝土或铺设沥青混凝土；对主要街道和部分胡同铺设沥青混凝土以及对段庄、张庄、黄庄胡同铺设水泥混凝土。</t>
  </si>
  <si>
    <t>改善交通条件</t>
  </si>
  <si>
    <t>方便群众及脱贫户出行，改善生产生活条件</t>
  </si>
  <si>
    <t>乡村亮化提升项目（推进区项目）</t>
  </si>
  <si>
    <t>在高庄村、付村集村、张村、、段庄、黄庄村等村安装太阳能路灯432盏（单杆单臂路灯，路灯高8米，灯臂长1.2米，光源选用12V、80W截光型LED光源），提升村内亮化效果。</t>
  </si>
  <si>
    <t>改善照明条件</t>
  </si>
  <si>
    <t>中都街道朝阳村柏子加工厂房建设项目三期</t>
  </si>
  <si>
    <t>中都街道小秦村</t>
  </si>
  <si>
    <t>2800平方米钢结构厂房；7号厂房：2000平方米钢结构厂房。</t>
  </si>
  <si>
    <t>中都街道办事处</t>
  </si>
  <si>
    <t xml:space="preserve"> 孟祥臣</t>
  </si>
  <si>
    <t>中都街道朝阳村柏籽加工冷藏库建设项目</t>
  </si>
  <si>
    <t>建筑面积1700平方米冷藏库及制冷设备。</t>
  </si>
  <si>
    <t>次丘村等10个村村内基础设施建设项目(市派第一书记项目)</t>
  </si>
  <si>
    <t>次邱镇次丘村等</t>
  </si>
  <si>
    <t>在次丘村、湖口村（姬庄）、郑楼村、东温口村、谷桥村、闫高庄村、孙口村、黄庄村、河里村、 朱庄村（荣庙）实施村内基础设施建设工程。其中修建道路总长2064.41米，宽2.5-4米，总面积6662.295平方米；在黄庄村修建下水道长214米，挖沟铺设直径40CM波纹管；在河里村、湖口村（姬庄）、郑楼村安装抱杆式单臂太阳能路灯共计450盏。</t>
  </si>
  <si>
    <t>郭仓镇标准化食用菌种植大棚建设项目</t>
  </si>
  <si>
    <t>郭仓镇</t>
  </si>
  <si>
    <t>建设标准化食用菌种植大棚建设项目新建标准化食用菌种植大棚6个，总面积1896平方米，操作间面积约245平方米，完善水、电等设施，棚内安装空调系统、立体旋转种植架等配套设备</t>
  </si>
  <si>
    <t>郭仓镇人民政府</t>
  </si>
  <si>
    <t>李武全</t>
  </si>
  <si>
    <t>公益性岗位补助项目</t>
  </si>
  <si>
    <t>汶上县</t>
  </si>
  <si>
    <t>设立村级扶贫公益性岗位，为非全日制岗位，聘用具有汶上户籍的脱贫享受政策人员，须为16-60周岁、有劳动意愿和劳动能力、因家庭或其他原因不能外出务工的人员</t>
  </si>
  <si>
    <t>汶上县人社局</t>
  </si>
  <si>
    <t>何敬旺</t>
  </si>
  <si>
    <t>提高已脱贫继续享受政策家庭以及纳入防止返贫动态监测范围家庭人均收入，实现稳定脱贫目标</t>
  </si>
  <si>
    <t>雨露计划</t>
  </si>
  <si>
    <t>对已脱贫继续享受政策的家庭以及纳入防止返贫动态监测范围家庭中在校接受中、高等职业教育的子女，按照每生每学期1500元的补助标准给予支持</t>
  </si>
  <si>
    <t>汶上县乡村振兴局</t>
  </si>
  <si>
    <t>王清岭</t>
  </si>
  <si>
    <t>引导脱贫享受政策户和监测帮扶对象中在校接受中、高等职业教育的子女，提升内生动力，巩固脱贫攻坚成果。</t>
  </si>
  <si>
    <t>对有子女在校接受中、高等职业教育的脱贫享受政策户和监测帮扶对象给予补助支持。</t>
  </si>
  <si>
    <t>一次性交通补贴</t>
  </si>
  <si>
    <t>对符合条件已脱贫继续享受政策以及纳入防止返贫动态监测范围人口，给予一次性交通补助</t>
  </si>
  <si>
    <t>对外出务工脱贫劳动力（含监测帮扶对象）跨省稳定就业的，根据就业地路程及费用，每年度分档给予一次性交通补助</t>
  </si>
  <si>
    <t>实现已脱贫继续享受政策以及纳入防止返贫动态监测范围人口稳定就业，减轻就业过程中交通压力</t>
  </si>
  <si>
    <t>项目管理费</t>
  </si>
  <si>
    <t>重点用于项目审计及项目管理等相关支出</t>
  </si>
  <si>
    <t>李然然</t>
  </si>
  <si>
    <t>衔接资金项目所覆盖的已脱贫继续享受政策以及纳入防止返贫动态监测范围人口</t>
  </si>
  <si>
    <t>重点用于项目前期设计、评审、招标、监理以及验收等与项目管理相关的支出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</si>
</sst>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u/>
      <sz val="11"/>
      <color indexed="8"/>
      <name val="宋体"/>
      <charset val="134"/>
    </font>
    <font>
      <sz val="24"/>
      <color indexed="8"/>
      <name val="方正小标宋简体"/>
      <charset val="134"/>
    </font>
    <font>
      <b/>
      <u/>
      <sz val="14"/>
      <color rgb="FF000000"/>
      <name val="仿宋_GB2312"/>
      <charset val="134"/>
    </font>
    <font>
      <b/>
      <u/>
      <sz val="14"/>
      <color indexed="8"/>
      <name val="仿宋_GB2312"/>
      <charset val="134"/>
    </font>
    <font>
      <b/>
      <sz val="16"/>
      <color theme="1"/>
      <name val="仿宋_GB2312"/>
      <charset val="134"/>
    </font>
    <font>
      <b/>
      <sz val="14"/>
      <color theme="1"/>
      <name val="仿宋_GB2312"/>
      <charset val="134"/>
    </font>
    <font>
      <sz val="14"/>
      <color theme="1"/>
      <name val="仿宋_GB2312"/>
      <charset val="134"/>
    </font>
    <font>
      <sz val="14"/>
      <name val="仿宋_GB2312"/>
      <charset val="134"/>
    </font>
    <font>
      <b/>
      <sz val="12"/>
      <color theme="1"/>
      <name val="仿宋_GB2312"/>
      <charset val="134"/>
    </font>
    <font>
      <sz val="14"/>
      <color rgb="FF000000"/>
      <name val="仿宋_GB2312"/>
      <charset val="134"/>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horizontal="center" vertical="center" wrapText="1"/>
    </xf>
    <xf numFmtId="0" fontId="7" fillId="0" borderId="1" xfId="0" applyFont="1" applyBorder="1">
      <alignment vertical="center"/>
    </xf>
    <xf numFmtId="0" fontId="9" fillId="0" borderId="1" xfId="0" applyFont="1" applyFill="1" applyBorder="1" applyAlignment="1">
      <alignment horizontal="center" vertical="center" wrapText="1"/>
    </xf>
    <xf numFmtId="0" fontId="9" fillId="0" borderId="1" xfId="53" applyFont="1" applyFill="1" applyBorder="1" applyAlignment="1">
      <alignment horizontal="center" vertical="center"/>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2 2" xfId="51"/>
    <cellStyle name="常规 2 3" xfId="52"/>
    <cellStyle name="常规 2" xfId="53"/>
    <cellStyle name="常规 2 4" xfId="54"/>
    <cellStyle name="常规 3" xfId="55"/>
    <cellStyle name="常规 4"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8"/>
  <sheetViews>
    <sheetView tabSelected="1" zoomScale="85" zoomScaleNormal="85" workbookViewId="0">
      <selection activeCell="C21" sqref="C21"/>
    </sheetView>
  </sheetViews>
  <sheetFormatPr defaultColWidth="9" defaultRowHeight="13.5"/>
  <cols>
    <col min="1" max="1" width="7.125" style="2" customWidth="1"/>
    <col min="2" max="2" width="23.575" style="3" customWidth="1"/>
    <col min="3" max="3" width="17.25" style="4" customWidth="1"/>
    <col min="4" max="4" width="79.275" style="4" customWidth="1"/>
    <col min="5" max="5" width="13.025" customWidth="1"/>
    <col min="6" max="6" width="12.4916666666667" style="2" customWidth="1"/>
    <col min="7" max="7" width="7.125" style="2" customWidth="1"/>
    <col min="8" max="8" width="8.125" style="2" customWidth="1"/>
    <col min="9" max="9" width="7.125" style="2" customWidth="1"/>
    <col min="10" max="10" width="9.55833333333333" style="2" customWidth="1"/>
    <col min="11" max="11" width="14.1166666666667" style="2" customWidth="1"/>
    <col min="12" max="12" width="10.625" style="2" customWidth="1"/>
    <col min="13" max="13" width="19.6416666666667" customWidth="1"/>
    <col min="14" max="14" width="10.625" style="2" customWidth="1"/>
    <col min="15" max="15" width="30.625" style="4" customWidth="1"/>
    <col min="16" max="16" width="52.5" customWidth="1"/>
  </cols>
  <sheetData>
    <row r="1" ht="36" customHeight="1" spans="1:16">
      <c r="A1" s="5" t="s">
        <v>0</v>
      </c>
      <c r="B1" s="5"/>
      <c r="C1" s="6"/>
      <c r="D1" s="5"/>
      <c r="E1" s="5"/>
      <c r="F1" s="5"/>
      <c r="G1" s="5"/>
      <c r="H1" s="5"/>
      <c r="I1" s="5"/>
      <c r="J1" s="5"/>
      <c r="K1" s="5"/>
      <c r="L1" s="5"/>
      <c r="M1" s="5"/>
      <c r="N1" s="5"/>
      <c r="O1" s="5"/>
      <c r="P1" s="5"/>
    </row>
    <row r="2" s="1" customFormat="1" ht="36" customHeight="1" spans="1:16">
      <c r="A2" s="7" t="s">
        <v>1</v>
      </c>
      <c r="B2" s="8"/>
      <c r="C2" s="9"/>
      <c r="D2" s="8"/>
      <c r="E2" s="10"/>
      <c r="F2" s="10"/>
      <c r="G2" s="10"/>
      <c r="H2" s="10"/>
      <c r="I2" s="10"/>
      <c r="J2" s="10"/>
      <c r="K2" s="10"/>
      <c r="L2" s="10"/>
      <c r="M2" s="10"/>
      <c r="N2" s="10"/>
      <c r="O2" s="11" t="s">
        <v>2</v>
      </c>
      <c r="P2" s="11"/>
    </row>
    <row r="3" ht="24" customHeight="1" spans="1:16">
      <c r="A3" s="12" t="s">
        <v>3</v>
      </c>
      <c r="B3" s="12" t="s">
        <v>4</v>
      </c>
      <c r="C3" s="13" t="s">
        <v>5</v>
      </c>
      <c r="D3" s="13" t="s">
        <v>6</v>
      </c>
      <c r="E3" s="12" t="s">
        <v>7</v>
      </c>
      <c r="F3" s="12" t="s">
        <v>8</v>
      </c>
      <c r="G3" s="14" t="s">
        <v>9</v>
      </c>
      <c r="H3" s="15"/>
      <c r="I3" s="15"/>
      <c r="J3" s="15"/>
      <c r="K3" s="16"/>
      <c r="L3" s="12" t="s">
        <v>10</v>
      </c>
      <c r="M3" s="12" t="s">
        <v>11</v>
      </c>
      <c r="N3" s="12" t="s">
        <v>12</v>
      </c>
      <c r="O3" s="13" t="s">
        <v>13</v>
      </c>
      <c r="P3" s="13" t="s">
        <v>14</v>
      </c>
    </row>
    <row r="4" ht="24" customHeight="1" spans="1:16">
      <c r="A4" s="12"/>
      <c r="B4" s="12"/>
      <c r="C4" s="13"/>
      <c r="D4" s="13"/>
      <c r="E4" s="12"/>
      <c r="F4" s="12"/>
      <c r="G4" s="12" t="s">
        <v>15</v>
      </c>
      <c r="H4" s="12" t="s">
        <v>16</v>
      </c>
      <c r="I4" s="12" t="s">
        <v>17</v>
      </c>
      <c r="J4" s="12" t="s">
        <v>18</v>
      </c>
      <c r="K4" s="12" t="s">
        <v>19</v>
      </c>
      <c r="L4" s="12"/>
      <c r="M4" s="12"/>
      <c r="N4" s="12"/>
      <c r="O4" s="13"/>
      <c r="P4" s="13"/>
    </row>
    <row r="5" ht="94" customHeight="1" spans="1:16">
      <c r="A5" s="17">
        <v>1</v>
      </c>
      <c r="B5" s="18" t="s">
        <v>20</v>
      </c>
      <c r="C5" s="19" t="s">
        <v>21</v>
      </c>
      <c r="D5" s="20" t="s">
        <v>22</v>
      </c>
      <c r="E5" s="21"/>
      <c r="F5" s="22">
        <f>G5+H5+I5+J5</f>
        <v>496</v>
      </c>
      <c r="G5" s="23"/>
      <c r="H5" s="23">
        <v>496</v>
      </c>
      <c r="I5" s="23"/>
      <c r="J5" s="23"/>
      <c r="K5" s="17"/>
      <c r="L5" s="17" t="s">
        <v>23</v>
      </c>
      <c r="M5" s="21" t="s">
        <v>24</v>
      </c>
      <c r="N5" s="17" t="s">
        <v>25</v>
      </c>
      <c r="O5" s="19" t="s">
        <v>26</v>
      </c>
      <c r="P5" s="21" t="s">
        <v>27</v>
      </c>
    </row>
    <row r="6" ht="88" customHeight="1" spans="1:16">
      <c r="A6" s="17">
        <v>2</v>
      </c>
      <c r="B6" s="18" t="s">
        <v>28</v>
      </c>
      <c r="C6" s="24" t="s">
        <v>29</v>
      </c>
      <c r="D6" s="19" t="s">
        <v>30</v>
      </c>
      <c r="E6" s="21"/>
      <c r="F6" s="22">
        <f>G6+H6+I6+J6</f>
        <v>1400</v>
      </c>
      <c r="G6" s="25">
        <v>800</v>
      </c>
      <c r="H6" s="25">
        <v>600</v>
      </c>
      <c r="I6" s="25"/>
      <c r="J6" s="25"/>
      <c r="K6" s="17"/>
      <c r="L6" s="17" t="s">
        <v>23</v>
      </c>
      <c r="M6" s="21" t="s">
        <v>24</v>
      </c>
      <c r="N6" s="17" t="s">
        <v>25</v>
      </c>
      <c r="O6" s="19" t="s">
        <v>26</v>
      </c>
      <c r="P6" s="21" t="s">
        <v>27</v>
      </c>
    </row>
    <row r="7" ht="91" customHeight="1" spans="1:16">
      <c r="A7" s="17">
        <v>3</v>
      </c>
      <c r="B7" s="18" t="s">
        <v>31</v>
      </c>
      <c r="C7" s="19" t="s">
        <v>32</v>
      </c>
      <c r="D7" s="19" t="s">
        <v>33</v>
      </c>
      <c r="E7" s="21"/>
      <c r="F7" s="22">
        <f>G7+H7+I7+J7</f>
        <v>1204</v>
      </c>
      <c r="G7" s="25">
        <v>700</v>
      </c>
      <c r="H7" s="25">
        <v>404</v>
      </c>
      <c r="I7" s="25">
        <v>100</v>
      </c>
      <c r="J7" s="25"/>
      <c r="K7" s="17">
        <v>125</v>
      </c>
      <c r="L7" s="17" t="s">
        <v>23</v>
      </c>
      <c r="M7" s="21" t="s">
        <v>24</v>
      </c>
      <c r="N7" s="17" t="s">
        <v>25</v>
      </c>
      <c r="O7" s="19" t="s">
        <v>34</v>
      </c>
      <c r="P7" s="21" t="s">
        <v>35</v>
      </c>
    </row>
    <row r="8" ht="94" customHeight="1" spans="1:16">
      <c r="A8" s="17">
        <v>4</v>
      </c>
      <c r="B8" s="18" t="s">
        <v>36</v>
      </c>
      <c r="C8" s="19" t="s">
        <v>32</v>
      </c>
      <c r="D8" s="19" t="s">
        <v>37</v>
      </c>
      <c r="E8" s="21"/>
      <c r="F8" s="22"/>
      <c r="G8" s="23"/>
      <c r="H8" s="23"/>
      <c r="I8" s="23"/>
      <c r="J8" s="23"/>
      <c r="K8" s="17">
        <v>75</v>
      </c>
      <c r="L8" s="17" t="s">
        <v>23</v>
      </c>
      <c r="M8" s="21" t="s">
        <v>24</v>
      </c>
      <c r="N8" s="17" t="s">
        <v>25</v>
      </c>
      <c r="O8" s="19" t="s">
        <v>38</v>
      </c>
      <c r="P8" s="21" t="s">
        <v>35</v>
      </c>
    </row>
    <row r="9" ht="65" customHeight="1" spans="1:16">
      <c r="A9" s="17">
        <v>5</v>
      </c>
      <c r="B9" s="26" t="s">
        <v>39</v>
      </c>
      <c r="C9" s="19" t="s">
        <v>40</v>
      </c>
      <c r="D9" s="19" t="s">
        <v>41</v>
      </c>
      <c r="E9" s="21"/>
      <c r="F9" s="22">
        <f>G9+H9+I9+J9</f>
        <v>477</v>
      </c>
      <c r="G9" s="23"/>
      <c r="H9" s="23"/>
      <c r="I9" s="23">
        <v>477</v>
      </c>
      <c r="J9" s="23"/>
      <c r="K9" s="17"/>
      <c r="L9" s="17" t="s">
        <v>23</v>
      </c>
      <c r="M9" s="21" t="s">
        <v>42</v>
      </c>
      <c r="N9" s="17" t="s">
        <v>43</v>
      </c>
      <c r="O9" s="19" t="s">
        <v>26</v>
      </c>
      <c r="P9" s="21" t="s">
        <v>27</v>
      </c>
    </row>
    <row r="10" ht="52" customHeight="1" spans="1:16">
      <c r="A10" s="17">
        <v>6</v>
      </c>
      <c r="B10" s="18" t="s">
        <v>44</v>
      </c>
      <c r="C10" s="19" t="s">
        <v>40</v>
      </c>
      <c r="D10" s="27" t="s">
        <v>45</v>
      </c>
      <c r="E10" s="21"/>
      <c r="F10" s="22">
        <f>G10+H10+I10+J10</f>
        <v>480</v>
      </c>
      <c r="G10" s="23">
        <v>480</v>
      </c>
      <c r="H10" s="23"/>
      <c r="I10" s="23"/>
      <c r="J10" s="23"/>
      <c r="K10" s="17"/>
      <c r="L10" s="17" t="s">
        <v>23</v>
      </c>
      <c r="M10" s="21" t="s">
        <v>42</v>
      </c>
      <c r="N10" s="17" t="s">
        <v>43</v>
      </c>
      <c r="O10" s="19" t="s">
        <v>26</v>
      </c>
      <c r="P10" s="21" t="s">
        <v>27</v>
      </c>
    </row>
    <row r="11" ht="96" customHeight="1" spans="1:16">
      <c r="A11" s="17">
        <v>7</v>
      </c>
      <c r="B11" s="18" t="s">
        <v>46</v>
      </c>
      <c r="C11" s="19" t="s">
        <v>47</v>
      </c>
      <c r="D11" s="19" t="s">
        <v>48</v>
      </c>
      <c r="E11" s="21"/>
      <c r="F11" s="22">
        <f>G11+H11+I11+J11</f>
        <v>60</v>
      </c>
      <c r="G11" s="23"/>
      <c r="H11" s="23"/>
      <c r="I11" s="23">
        <v>60</v>
      </c>
      <c r="J11" s="23"/>
      <c r="K11" s="17"/>
      <c r="L11" s="17" t="s">
        <v>23</v>
      </c>
      <c r="M11" s="21" t="s">
        <v>24</v>
      </c>
      <c r="N11" s="17" t="s">
        <v>25</v>
      </c>
      <c r="O11" s="19" t="s">
        <v>34</v>
      </c>
      <c r="P11" s="21" t="s">
        <v>35</v>
      </c>
    </row>
    <row r="12" ht="92" customHeight="1" spans="1:16">
      <c r="A12" s="17">
        <v>8</v>
      </c>
      <c r="B12" s="18" t="s">
        <v>49</v>
      </c>
      <c r="C12" s="28" t="s">
        <v>50</v>
      </c>
      <c r="D12" s="19" t="s">
        <v>51</v>
      </c>
      <c r="E12" s="21"/>
      <c r="F12" s="22">
        <f>G12+H12+I12+J12</f>
        <v>330</v>
      </c>
      <c r="G12" s="23"/>
      <c r="H12" s="23"/>
      <c r="I12" s="23"/>
      <c r="J12" s="23">
        <v>330</v>
      </c>
      <c r="K12" s="17"/>
      <c r="L12" s="17" t="s">
        <v>23</v>
      </c>
      <c r="M12" s="21" t="s">
        <v>52</v>
      </c>
      <c r="N12" s="17" t="s">
        <v>53</v>
      </c>
      <c r="O12" s="19" t="s">
        <v>34</v>
      </c>
      <c r="P12" s="21" t="s">
        <v>35</v>
      </c>
    </row>
    <row r="13" ht="162" customHeight="1" spans="1:16">
      <c r="A13" s="17">
        <v>9</v>
      </c>
      <c r="B13" s="18" t="s">
        <v>54</v>
      </c>
      <c r="C13" s="24" t="s">
        <v>55</v>
      </c>
      <c r="D13" s="24" t="s">
        <v>56</v>
      </c>
      <c r="E13" s="21"/>
      <c r="F13" s="22">
        <v>539</v>
      </c>
      <c r="G13" s="23">
        <v>17</v>
      </c>
      <c r="H13" s="23">
        <v>322</v>
      </c>
      <c r="I13" s="23">
        <v>200</v>
      </c>
      <c r="J13" s="23"/>
      <c r="K13" s="17"/>
      <c r="L13" s="17" t="s">
        <v>23</v>
      </c>
      <c r="M13" s="17" t="s">
        <v>57</v>
      </c>
      <c r="N13" s="17" t="s">
        <v>58</v>
      </c>
      <c r="O13" s="24" t="s">
        <v>56</v>
      </c>
      <c r="P13" s="24" t="s">
        <v>59</v>
      </c>
    </row>
    <row r="14" ht="63" customHeight="1" spans="1:16">
      <c r="A14" s="17">
        <v>10</v>
      </c>
      <c r="B14" s="18" t="s">
        <v>60</v>
      </c>
      <c r="C14" s="24" t="s">
        <v>55</v>
      </c>
      <c r="D14" s="19" t="s">
        <v>61</v>
      </c>
      <c r="E14" s="21"/>
      <c r="F14" s="22">
        <f>G14+H14+I14+J14</f>
        <v>117.6639</v>
      </c>
      <c r="G14" s="22"/>
      <c r="H14" s="22">
        <v>117.6639</v>
      </c>
      <c r="I14" s="17"/>
      <c r="J14" s="17"/>
      <c r="K14" s="17"/>
      <c r="L14" s="17" t="s">
        <v>23</v>
      </c>
      <c r="M14" s="21" t="s">
        <v>62</v>
      </c>
      <c r="N14" s="17" t="s">
        <v>63</v>
      </c>
      <c r="O14" s="24" t="s">
        <v>64</v>
      </c>
      <c r="P14" s="24" t="s">
        <v>65</v>
      </c>
    </row>
    <row r="15" ht="88" customHeight="1" spans="1:16">
      <c r="A15" s="17">
        <v>11</v>
      </c>
      <c r="B15" s="18" t="s">
        <v>66</v>
      </c>
      <c r="C15" s="24" t="s">
        <v>55</v>
      </c>
      <c r="D15" s="18" t="s">
        <v>67</v>
      </c>
      <c r="E15" s="21"/>
      <c r="F15" s="22">
        <f>G15+H15+I15+J15</f>
        <v>0.3361</v>
      </c>
      <c r="G15" s="22"/>
      <c r="H15" s="22">
        <v>0.3361</v>
      </c>
      <c r="I15" s="17"/>
      <c r="J15" s="17"/>
      <c r="K15" s="17"/>
      <c r="L15" s="17" t="s">
        <v>23</v>
      </c>
      <c r="M15" s="21" t="s">
        <v>62</v>
      </c>
      <c r="N15" s="17" t="s">
        <v>63</v>
      </c>
      <c r="O15" s="19" t="s">
        <v>68</v>
      </c>
      <c r="P15" s="19" t="s">
        <v>69</v>
      </c>
    </row>
    <row r="16" ht="76" customHeight="1" spans="1:16">
      <c r="A16" s="17">
        <v>12</v>
      </c>
      <c r="B16" s="18" t="s">
        <v>70</v>
      </c>
      <c r="C16" s="19" t="s">
        <v>55</v>
      </c>
      <c r="D16" s="18" t="s">
        <v>71</v>
      </c>
      <c r="E16" s="21"/>
      <c r="F16" s="17">
        <v>50</v>
      </c>
      <c r="G16" s="17"/>
      <c r="H16" s="17"/>
      <c r="I16" s="17"/>
      <c r="J16" s="17">
        <v>50</v>
      </c>
      <c r="K16" s="17"/>
      <c r="L16" s="17" t="s">
        <v>23</v>
      </c>
      <c r="M16" s="21" t="s">
        <v>62</v>
      </c>
      <c r="N16" s="17" t="s">
        <v>72</v>
      </c>
      <c r="O16" s="19" t="s">
        <v>73</v>
      </c>
      <c r="P16" s="19" t="s">
        <v>74</v>
      </c>
    </row>
    <row r="17" ht="33" customHeight="1" spans="1:16">
      <c r="A17" s="17"/>
      <c r="B17" s="29"/>
      <c r="C17" s="30"/>
      <c r="D17" s="30"/>
      <c r="E17" s="31"/>
      <c r="F17" s="32">
        <f t="shared" ref="F17:K17" si="0">SUM(F5:F16)</f>
        <v>5154</v>
      </c>
      <c r="G17" s="32">
        <f t="shared" si="0"/>
        <v>1997</v>
      </c>
      <c r="H17" s="32">
        <f t="shared" si="0"/>
        <v>1940</v>
      </c>
      <c r="I17" s="32">
        <f t="shared" si="0"/>
        <v>837</v>
      </c>
      <c r="J17" s="32">
        <f t="shared" si="0"/>
        <v>380</v>
      </c>
      <c r="K17" s="32">
        <f t="shared" si="0"/>
        <v>200</v>
      </c>
      <c r="L17" s="32"/>
      <c r="M17" s="31"/>
      <c r="N17" s="32"/>
      <c r="O17" s="33"/>
      <c r="P17" s="31"/>
    </row>
    <row r="28" ht="45" customHeight="1"/>
    <row r="33" ht="156" customHeight="1"/>
    <row r="36" ht="185.1" customHeight="1"/>
    <row r="38" ht="90" customHeight="1"/>
    <row r="40" ht="171" customHeight="1"/>
    <row r="44" ht="152.1" customHeight="1"/>
    <row r="46" ht="129" customHeight="1"/>
    <row r="47" ht="41.25" customHeight="1"/>
    <row r="59" ht="46.5" customHeight="1"/>
    <row r="74" ht="39.75" customHeight="1"/>
    <row r="86" ht="42.75" customHeight="1"/>
    <row r="101" ht="43.5" customHeight="1"/>
    <row r="118" ht="41.25" customHeight="1"/>
  </sheetData>
  <autoFilter xmlns:etc="http://www.wps.cn/officeDocument/2017/etCustomData" ref="A4:P17" etc:filterBottomFollowUsedRange="0">
    <extLst/>
  </autoFilter>
  <mergeCells count="15">
    <mergeCell ref="A1:P1"/>
    <mergeCell ref="A2:D2"/>
    <mergeCell ref="O2:P2"/>
    <mergeCell ref="G3:K3"/>
    <mergeCell ref="A3:A4"/>
    <mergeCell ref="B3:B4"/>
    <mergeCell ref="C3:C4"/>
    <mergeCell ref="D3:D4"/>
    <mergeCell ref="E3:E4"/>
    <mergeCell ref="F3:F4"/>
    <mergeCell ref="L3:L4"/>
    <mergeCell ref="M3:M4"/>
    <mergeCell ref="N3:N4"/>
    <mergeCell ref="O3:O4"/>
    <mergeCell ref="P3:P4"/>
  </mergeCells>
  <printOptions horizontalCentered="1"/>
  <pageMargins left="0.196850393700787" right="0.196850393700787" top="0.393700787401575" bottom="0.196850393700787" header="0.31496062992126" footer="0.31496062992126"/>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9" sqref="M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汶上县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路彬</cp:lastModifiedBy>
  <dcterms:created xsi:type="dcterms:W3CDTF">2018-07-30T07:30:00Z</dcterms:created>
  <cp:lastPrinted>2020-11-26T10:51:00Z</cp:lastPrinted>
  <dcterms:modified xsi:type="dcterms:W3CDTF">2025-12-31T02:00:47Z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D48EC345EAEF4BA2AB489D8ACA9ECC1A_13</vt:lpwstr>
  </property>
  <property fmtid="{D5CDD505-2E9C-101B-9397-08002B2CF9AE}" pid="4" name="CalculationRule">
    <vt:i4>0</vt:i4>
  </property>
</Properties>
</file>