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汶上县" sheetId="8" r:id="rId1"/>
    <sheet name="Sheet1" sheetId="9" r:id="rId2"/>
  </sheets>
  <definedNames>
    <definedName name="_xlnm._FilterDatabase" localSheetId="0" hidden="1">汶上县!$A$4:$O$17</definedName>
    <definedName name="_xlnm.Print_Titles" localSheetId="0">汶上县!$1:$4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<sst xmlns="http://schemas.openxmlformats.org/spreadsheetml/2006/main" count="116" uniqueCount="81">
  <si>
    <t>2026年衔接资金项目计划安排情况表</t>
  </si>
  <si>
    <r>
      <rPr>
        <b/>
        <u/>
        <sz val="14"/>
        <color rgb="FF000000"/>
        <rFont val="仿宋_GB2312"/>
        <charset val="134"/>
      </rPr>
      <t xml:space="preserve">  汶上  </t>
    </r>
    <r>
      <rPr>
        <b/>
        <sz val="14"/>
        <color rgb="FF000000"/>
        <rFont val="仿宋_GB2312"/>
        <charset val="134"/>
      </rPr>
      <t>县乡村振兴局</t>
    </r>
  </si>
  <si>
    <t>单位：万元</t>
  </si>
  <si>
    <t>序号</t>
  </si>
  <si>
    <t>项目名称</t>
  </si>
  <si>
    <t>实施地点</t>
  </si>
  <si>
    <t>建设任务</t>
  </si>
  <si>
    <t>补助标准</t>
  </si>
  <si>
    <t>衔接小计</t>
  </si>
  <si>
    <t>资金规模</t>
  </si>
  <si>
    <t>实施期限</t>
  </si>
  <si>
    <t>实施单位</t>
  </si>
  <si>
    <t>责任人</t>
  </si>
  <si>
    <t>绩效目标</t>
  </si>
  <si>
    <t>联农带农机制</t>
  </si>
  <si>
    <t>中央</t>
  </si>
  <si>
    <t>省级</t>
  </si>
  <si>
    <t>市级</t>
  </si>
  <si>
    <t>县级</t>
  </si>
  <si>
    <t>汶上街道连栋温室大棚建设产业项目</t>
  </si>
  <si>
    <t>汶上街道</t>
  </si>
  <si>
    <t>新建连栋温室大棚24栋，总建筑面积约32572m2,规格为檐高2.5m、脊高3.5m、开间4.5m,标准棚尺寸为18m*88m,根据现场地块调整长度:配套基础设施建设园区泥结石路2475m，新打机井3眼，室外沟渠及给排水管道等设施;灌溉设备有水肥一体机等系统配套。</t>
  </si>
  <si>
    <t>一年</t>
  </si>
  <si>
    <t>汶上街道办事处</t>
  </si>
  <si>
    <t>张思</t>
  </si>
  <si>
    <t>预计年收入不低于总投资的6%</t>
  </si>
  <si>
    <t>预计每年可获得6%的收益</t>
  </si>
  <si>
    <t>郭仓镇良种仓储加工建设项目</t>
  </si>
  <si>
    <t>郭仓镇</t>
  </si>
  <si>
    <t>建设长100米、宽60米、高10米的钢结构仓库1个，主要用于良种的储藏加工。</t>
  </si>
  <si>
    <t>郭仓镇人民政府</t>
  </si>
  <si>
    <t>李武全</t>
  </si>
  <si>
    <t>南站街道农产品冷藏仓储建设产业项目</t>
  </si>
  <si>
    <t>南站街道</t>
  </si>
  <si>
    <r>
      <t>在梁桥村，建设高标准冷藏库1座及配套设施等，冷藏库长58m，宽40m、高10m，总建筑面积2320</t>
    </r>
    <r>
      <rPr>
        <sz val="14"/>
        <color theme="1"/>
        <rFont val="宋体"/>
        <charset val="134"/>
      </rPr>
      <t>㎡</t>
    </r>
    <r>
      <rPr>
        <sz val="14"/>
        <color theme="1"/>
        <rFont val="仿宋_GB2312"/>
        <charset val="134"/>
      </rPr>
      <t>。</t>
    </r>
  </si>
  <si>
    <t>南站街道办事处</t>
  </si>
  <si>
    <t>刘笃彦</t>
  </si>
  <si>
    <r>
      <t>南站街道村内</t>
    </r>
    <r>
      <rPr>
        <sz val="12"/>
        <color rgb="FF000000"/>
        <rFont val="仿宋_GB2312"/>
        <charset val="134"/>
      </rPr>
      <t>道路建设项目</t>
    </r>
  </si>
  <si>
    <t>在南村、潘村、齐高村、黄店南村、黄店北村5个村实施村内道路建设。修建道路总长2480米，宽4～5米，总面积11308平方米。</t>
  </si>
  <si>
    <t>改善交通条件</t>
  </si>
  <si>
    <t>方便群众及脱贫户出行，改善生产生活条件</t>
  </si>
  <si>
    <t>南旺镇村内道路建设项目</t>
  </si>
  <si>
    <t>南旺镇</t>
  </si>
  <si>
    <t>在南旺镇梁庄村、南旺东村、杏林村、三里堡二村、十里闸北村、寺前铺一村、柳林闸三村、小店子一村等八个村实施村内道路建设项目，修建道路总长3804.6米，宽3-6米，总面积14785.8平方米。</t>
  </si>
  <si>
    <t>南旺镇人民政府</t>
  </si>
  <si>
    <t>张明朋</t>
  </si>
  <si>
    <r>
      <t>次邱镇村内道路建设</t>
    </r>
    <r>
      <rPr>
        <sz val="12"/>
        <color rgb="FF000000"/>
        <rFont val="仿宋_GB2312"/>
        <charset val="134"/>
      </rPr>
      <t>项目</t>
    </r>
  </si>
  <si>
    <t>村内道路建设</t>
  </si>
  <si>
    <t>在徐村、白马河村实施村内道路建设。修建道路总长5497.5米，宽2-6米，总面积17264.1平方米。</t>
  </si>
  <si>
    <t>次邱镇人民政府</t>
  </si>
  <si>
    <t>赵本伦</t>
  </si>
  <si>
    <t>郭仓镇村内道路建设项目</t>
  </si>
  <si>
    <t>在李官集村、陈堂村、富全新村苏村、宋村陈续庄村、宋村、黄庄村6个村实施2026年郭仓镇村内道路建设项目，重建5厘米厚沥青混凝土路面长2112米，面积9188平方米；新修建18厘米厚水泥混凝土路面长673米，面积2960平方米。</t>
  </si>
  <si>
    <t>义桥镇村内道路建设项目</t>
  </si>
  <si>
    <t>义桥镇</t>
  </si>
  <si>
    <t>在刘学庄村、白家店村2个村实施村内道路建设工程，修建道路共计5条，均为主街，总长度1852米，总面积9166平方米。</t>
  </si>
  <si>
    <t>义桥镇人民政府</t>
  </si>
  <si>
    <t>刘淑美</t>
  </si>
  <si>
    <t>公益性岗位补助项目</t>
  </si>
  <si>
    <t>汶上县</t>
  </si>
  <si>
    <t>设立村级扶贫公益性岗位，为非全日制岗位，聘用具有汶上户籍的脱贫享受政策人员，须为16-60周岁、有劳动意愿和劳动能力、因家庭或其他原因不能外出务工的人员。</t>
  </si>
  <si>
    <t>汶上县人社局</t>
  </si>
  <si>
    <t>何敬旺</t>
  </si>
  <si>
    <t>设立村级扶贫公益性岗位，为非全日制岗位，聘用具有汶上户籍的脱贫享受政策人员，须为16-60周岁、有劳动意愿和劳动能力、因家庭或其他原因不能外出务工的人员</t>
  </si>
  <si>
    <t>提高已脱贫继续享受政策家庭以及纳入防止返贫动态监测范围家庭人均收入，实现稳定脱贫目标</t>
  </si>
  <si>
    <t>雨露计划</t>
  </si>
  <si>
    <t>对已脱贫继续享受政策的家庭以及纳入防止返贫动态监测范围家庭中在校接受中、高等职业教育的子女，按照每生每学期1500元的补助标准给予支持。</t>
  </si>
  <si>
    <t>1500/学期</t>
  </si>
  <si>
    <t>汶上县乡村振兴局</t>
  </si>
  <si>
    <t>王清岭</t>
  </si>
  <si>
    <t>引导脱贫享受政策户和监测帮扶对象中在校接受中、高等职业教育的子女，提升内生动力，巩固脱贫攻坚成果。</t>
  </si>
  <si>
    <t>对有子女在校接受中、高等职业教育的脱贫享受政策户和监测帮扶对象给予补助支持。</t>
  </si>
  <si>
    <t>一次性交通补贴</t>
  </si>
  <si>
    <t>对符合条件已脱贫继续享受政策以及纳入防止返贫动态监测范围人口，给予一次性交通补助。</t>
  </si>
  <si>
    <t>对外出务工脱贫劳动力（含监测帮扶对象）跨省稳定就业的，根据就业地路程及费用，每年度分档给予一次性交通补助</t>
  </si>
  <si>
    <t>实现已脱贫继续享受政策以及纳入防止返贫动态监测范围人口稳定就业，减轻就业过程中交通压力</t>
  </si>
  <si>
    <t>项目管理费</t>
  </si>
  <si>
    <t>重点用于项目审计及项目管理等相关支出。</t>
  </si>
  <si>
    <t>李然然</t>
  </si>
  <si>
    <t>衔接资金项目所覆盖的已脱贫继续享受政策以及纳入防止返贫动态监测范围人口</t>
  </si>
  <si>
    <t>重点用于项目前期设计、评审、招标、监理以及验收等与项目管理相关的支出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</si>
</sst>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u/>
      <sz val="11"/>
      <color indexed="8"/>
      <name val="宋体"/>
      <charset val="134"/>
    </font>
    <font>
      <sz val="24"/>
      <color indexed="8"/>
      <name val="方正小标宋简体"/>
      <charset val="134"/>
    </font>
    <font>
      <b/>
      <u/>
      <sz val="14"/>
      <color rgb="FF000000"/>
      <name val="仿宋_GB2312"/>
      <charset val="134"/>
    </font>
    <font>
      <b/>
      <u/>
      <sz val="14"/>
      <color indexed="8"/>
      <name val="仿宋_GB2312"/>
      <charset val="134"/>
    </font>
    <font>
      <b/>
      <sz val="16"/>
      <color theme="1"/>
      <name val="仿宋_GB2312"/>
      <charset val="134"/>
    </font>
    <font>
      <b/>
      <sz val="14"/>
      <color theme="1"/>
      <name val="仿宋_GB2312"/>
      <charset val="134"/>
    </font>
    <font>
      <sz val="14"/>
      <color theme="1"/>
      <name val="仿宋_GB2312"/>
      <charset val="134"/>
    </font>
    <font>
      <sz val="14"/>
      <name val="仿宋_GB2312"/>
      <charset val="134"/>
    </font>
    <font>
      <sz val="12"/>
      <color theme="1"/>
      <name val="Times New Roman"/>
      <charset val="134"/>
    </font>
    <font>
      <sz val="14"/>
      <color rgb="FF000000"/>
      <name val="仿宋_GB2312"/>
      <charset val="134"/>
    </font>
    <font>
      <sz val="12"/>
      <color rgb="FF000000"/>
      <name val="Times New Roman"/>
      <charset val="134"/>
    </font>
    <font>
      <sz val="10"/>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宋体"/>
      <charset val="134"/>
    </font>
    <font>
      <b/>
      <sz val="14"/>
      <color rgb="FF000000"/>
      <name val="仿宋_GB2312"/>
      <charset val="134"/>
    </font>
    <font>
      <sz val="12"/>
      <color rgb="FF00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3" borderId="9" applyNumberFormat="0" applyAlignment="0" applyProtection="0">
      <alignment vertical="center"/>
    </xf>
    <xf numFmtId="0" fontId="23" fillId="4" borderId="10" applyNumberFormat="0" applyAlignment="0" applyProtection="0">
      <alignment vertical="center"/>
    </xf>
    <xf numFmtId="0" fontId="24" fillId="4" borderId="9" applyNumberFormat="0" applyAlignment="0" applyProtection="0">
      <alignment vertical="center"/>
    </xf>
    <xf numFmtId="0" fontId="25" fillId="5"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34">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center" vertical="center" wrapText="1"/>
    </xf>
    <xf numFmtId="0" fontId="1" fillId="0" borderId="0" xfId="0" applyFont="1" applyBorder="1" applyAlignment="1">
      <alignment horizontal="center" vertical="center"/>
    </xf>
    <xf numFmtId="0" fontId="5" fillId="0" borderId="0"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lignment vertical="center"/>
    </xf>
    <xf numFmtId="0" fontId="9" fillId="0" borderId="1" xfId="0" applyFont="1" applyFill="1" applyBorder="1" applyAlignment="1">
      <alignment horizontal="center" vertical="center" wrapText="1"/>
    </xf>
    <xf numFmtId="0" fontId="9" fillId="0" borderId="1" xfId="53" applyFont="1" applyFill="1" applyBorder="1" applyAlignment="1">
      <alignment horizontal="center" vertical="center"/>
    </xf>
    <xf numFmtId="0" fontId="7" fillId="0" borderId="1" xfId="0" applyFont="1" applyBorder="1" applyAlignment="1">
      <alignment vertical="center" wrapText="1"/>
    </xf>
    <xf numFmtId="0" fontId="9" fillId="0" borderId="1" xfId="0" applyFont="1" applyFill="1" applyBorder="1" applyAlignment="1">
      <alignment horizontal="center" vertical="center"/>
    </xf>
    <xf numFmtId="0" fontId="10" fillId="0" borderId="5" xfId="0" applyFont="1" applyFill="1" applyBorder="1" applyAlignment="1">
      <alignment horizontal="center" vertical="center" wrapText="1"/>
    </xf>
    <xf numFmtId="0" fontId="9" fillId="0" borderId="1" xfId="0" applyFont="1" applyBorder="1" applyAlignment="1">
      <alignment horizontal="center" vertical="center"/>
    </xf>
    <xf numFmtId="0" fontId="11" fillId="0" borderId="1" xfId="0" applyFont="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5" xfId="50"/>
    <cellStyle name="常规 2 2" xfId="51"/>
    <cellStyle name="常规 2 3" xfId="52"/>
    <cellStyle name="常规 2" xfId="53"/>
    <cellStyle name="常规 2 4" xfId="54"/>
    <cellStyle name="常规 3" xfId="55"/>
    <cellStyle name="常规 4" xfId="56"/>
    <cellStyle name="常规 5"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8"/>
  <sheetViews>
    <sheetView tabSelected="1" zoomScale="85" zoomScaleNormal="85" workbookViewId="0">
      <selection activeCell="D5" sqref="D5"/>
    </sheetView>
  </sheetViews>
  <sheetFormatPr defaultColWidth="9" defaultRowHeight="13.5"/>
  <cols>
    <col min="1" max="1" width="7.125" style="2" customWidth="1"/>
    <col min="2" max="2" width="23.575" style="3" customWidth="1"/>
    <col min="3" max="3" width="17.25" style="4" customWidth="1"/>
    <col min="4" max="4" width="79.275" style="5" customWidth="1"/>
    <col min="5" max="5" width="13.025" customWidth="1"/>
    <col min="6" max="6" width="12.4916666666667" style="2" customWidth="1"/>
    <col min="7" max="7" width="7.125" style="2" customWidth="1"/>
    <col min="8" max="8" width="8.125" style="2" customWidth="1"/>
    <col min="9" max="9" width="7.125" style="2" customWidth="1"/>
    <col min="10" max="10" width="9.55833333333333" style="2" customWidth="1"/>
    <col min="11" max="11" width="10.625" style="2" customWidth="1"/>
    <col min="12" max="12" width="19.6416666666667" customWidth="1"/>
    <col min="13" max="13" width="10.625" style="2" customWidth="1"/>
    <col min="14" max="14" width="30.625" style="5" customWidth="1"/>
    <col min="15" max="15" width="52.5" customWidth="1"/>
  </cols>
  <sheetData>
    <row r="1" ht="36" customHeight="1" spans="1:15">
      <c r="A1" s="6" t="s">
        <v>0</v>
      </c>
      <c r="B1" s="6"/>
      <c r="C1" s="7"/>
      <c r="D1" s="6"/>
      <c r="E1" s="6"/>
      <c r="F1" s="6"/>
      <c r="G1" s="6"/>
      <c r="H1" s="6"/>
      <c r="I1" s="6"/>
      <c r="J1" s="6"/>
      <c r="K1" s="6"/>
      <c r="L1" s="6"/>
      <c r="M1" s="6"/>
      <c r="N1" s="6"/>
      <c r="O1" s="6"/>
    </row>
    <row r="2" s="1" customFormat="1" ht="36" customHeight="1" spans="1:15">
      <c r="A2" s="8" t="s">
        <v>1</v>
      </c>
      <c r="B2" s="9"/>
      <c r="C2" s="10"/>
      <c r="D2" s="9"/>
      <c r="E2" s="11"/>
      <c r="F2" s="11"/>
      <c r="G2" s="11"/>
      <c r="H2" s="11"/>
      <c r="I2" s="11"/>
      <c r="J2" s="11"/>
      <c r="K2" s="11"/>
      <c r="L2" s="11"/>
      <c r="M2" s="11"/>
      <c r="N2" s="12" t="s">
        <v>2</v>
      </c>
      <c r="O2" s="12"/>
    </row>
    <row r="3" ht="24" customHeight="1" spans="1:15">
      <c r="A3" s="13" t="s">
        <v>3</v>
      </c>
      <c r="B3" s="13" t="s">
        <v>4</v>
      </c>
      <c r="C3" s="14" t="s">
        <v>5</v>
      </c>
      <c r="D3" s="14" t="s">
        <v>6</v>
      </c>
      <c r="E3" s="13" t="s">
        <v>7</v>
      </c>
      <c r="F3" s="13" t="s">
        <v>8</v>
      </c>
      <c r="G3" s="15" t="s">
        <v>9</v>
      </c>
      <c r="H3" s="16"/>
      <c r="I3" s="16"/>
      <c r="J3" s="16"/>
      <c r="K3" s="13" t="s">
        <v>10</v>
      </c>
      <c r="L3" s="13" t="s">
        <v>11</v>
      </c>
      <c r="M3" s="13" t="s">
        <v>12</v>
      </c>
      <c r="N3" s="14" t="s">
        <v>13</v>
      </c>
      <c r="O3" s="14" t="s">
        <v>14</v>
      </c>
    </row>
    <row r="4" ht="24" customHeight="1" spans="1:15">
      <c r="A4" s="13"/>
      <c r="B4" s="13"/>
      <c r="C4" s="14"/>
      <c r="D4" s="14"/>
      <c r="E4" s="13"/>
      <c r="F4" s="13"/>
      <c r="G4" s="13" t="s">
        <v>15</v>
      </c>
      <c r="H4" s="13" t="s">
        <v>16</v>
      </c>
      <c r="I4" s="13" t="s">
        <v>17</v>
      </c>
      <c r="J4" s="13" t="s">
        <v>18</v>
      </c>
      <c r="K4" s="13"/>
      <c r="L4" s="13"/>
      <c r="M4" s="13"/>
      <c r="N4" s="14"/>
      <c r="O4" s="14"/>
    </row>
    <row r="5" ht="94" customHeight="1" spans="1:15">
      <c r="A5" s="17">
        <v>1</v>
      </c>
      <c r="B5" s="18" t="s">
        <v>19</v>
      </c>
      <c r="C5" s="19" t="s">
        <v>20</v>
      </c>
      <c r="D5" s="20" t="s">
        <v>21</v>
      </c>
      <c r="E5" s="21"/>
      <c r="F5" s="22">
        <f>G5+H5+I5+J5</f>
        <v>180</v>
      </c>
      <c r="G5" s="23">
        <v>180</v>
      </c>
      <c r="H5" s="23"/>
      <c r="I5" s="23"/>
      <c r="J5" s="23"/>
      <c r="K5" s="17" t="s">
        <v>22</v>
      </c>
      <c r="L5" s="21" t="s">
        <v>23</v>
      </c>
      <c r="M5" s="17" t="s">
        <v>24</v>
      </c>
      <c r="N5" s="24" t="s">
        <v>25</v>
      </c>
      <c r="O5" s="21" t="s">
        <v>26</v>
      </c>
    </row>
    <row r="6" ht="88" customHeight="1" spans="1:15">
      <c r="A6" s="17">
        <v>2</v>
      </c>
      <c r="B6" s="18" t="s">
        <v>27</v>
      </c>
      <c r="C6" s="19" t="s">
        <v>28</v>
      </c>
      <c r="D6" s="24" t="s">
        <v>29</v>
      </c>
      <c r="E6" s="21"/>
      <c r="F6" s="22">
        <f t="shared" ref="F6:F12" si="0">G6+H6+I6+J6</f>
        <v>360</v>
      </c>
      <c r="G6" s="25">
        <v>360</v>
      </c>
      <c r="H6" s="25"/>
      <c r="I6" s="25"/>
      <c r="J6" s="25"/>
      <c r="K6" s="17" t="s">
        <v>22</v>
      </c>
      <c r="L6" s="21" t="s">
        <v>30</v>
      </c>
      <c r="M6" s="17" t="s">
        <v>31</v>
      </c>
      <c r="N6" s="24" t="s">
        <v>25</v>
      </c>
      <c r="O6" s="21" t="s">
        <v>26</v>
      </c>
    </row>
    <row r="7" ht="91" customHeight="1" spans="1:15">
      <c r="A7" s="17">
        <v>3</v>
      </c>
      <c r="B7" s="18" t="s">
        <v>32</v>
      </c>
      <c r="C7" s="19" t="s">
        <v>33</v>
      </c>
      <c r="D7" s="24" t="s">
        <v>34</v>
      </c>
      <c r="E7" s="21"/>
      <c r="F7" s="22">
        <f t="shared" si="0"/>
        <v>532</v>
      </c>
      <c r="G7" s="25">
        <v>162</v>
      </c>
      <c r="H7" s="25"/>
      <c r="I7" s="25"/>
      <c r="J7" s="25">
        <v>370</v>
      </c>
      <c r="K7" s="17" t="s">
        <v>22</v>
      </c>
      <c r="L7" s="21" t="s">
        <v>35</v>
      </c>
      <c r="M7" s="17" t="s">
        <v>36</v>
      </c>
      <c r="N7" s="24" t="s">
        <v>25</v>
      </c>
      <c r="O7" s="21" t="s">
        <v>26</v>
      </c>
    </row>
    <row r="8" ht="94" customHeight="1" spans="1:15">
      <c r="A8" s="17">
        <v>4</v>
      </c>
      <c r="B8" s="18" t="s">
        <v>37</v>
      </c>
      <c r="C8" s="19" t="s">
        <v>33</v>
      </c>
      <c r="D8" s="24" t="s">
        <v>38</v>
      </c>
      <c r="E8" s="21"/>
      <c r="F8" s="22">
        <f t="shared" si="0"/>
        <v>70</v>
      </c>
      <c r="G8" s="23"/>
      <c r="H8" s="23"/>
      <c r="I8" s="23">
        <v>70</v>
      </c>
      <c r="J8" s="23"/>
      <c r="K8" s="17" t="s">
        <v>22</v>
      </c>
      <c r="L8" s="21" t="s">
        <v>35</v>
      </c>
      <c r="M8" s="17" t="s">
        <v>36</v>
      </c>
      <c r="N8" s="24" t="s">
        <v>39</v>
      </c>
      <c r="O8" s="21" t="s">
        <v>40</v>
      </c>
    </row>
    <row r="9" ht="65" customHeight="1" spans="1:15">
      <c r="A9" s="17">
        <v>5</v>
      </c>
      <c r="B9" s="18" t="s">
        <v>41</v>
      </c>
      <c r="C9" s="19" t="s">
        <v>42</v>
      </c>
      <c r="D9" s="24" t="s">
        <v>43</v>
      </c>
      <c r="E9" s="21"/>
      <c r="F9" s="22">
        <f t="shared" si="0"/>
        <v>86</v>
      </c>
      <c r="G9" s="23"/>
      <c r="H9" s="23"/>
      <c r="I9" s="23">
        <v>86</v>
      </c>
      <c r="J9" s="23"/>
      <c r="K9" s="17" t="s">
        <v>22</v>
      </c>
      <c r="L9" s="21" t="s">
        <v>44</v>
      </c>
      <c r="M9" s="17" t="s">
        <v>45</v>
      </c>
      <c r="N9" s="24" t="s">
        <v>39</v>
      </c>
      <c r="O9" s="21" t="s">
        <v>40</v>
      </c>
    </row>
    <row r="10" ht="52" customHeight="1" spans="1:15">
      <c r="A10" s="17">
        <v>6</v>
      </c>
      <c r="B10" s="18" t="s">
        <v>46</v>
      </c>
      <c r="C10" s="19" t="s">
        <v>47</v>
      </c>
      <c r="D10" s="26" t="s">
        <v>48</v>
      </c>
      <c r="E10" s="21"/>
      <c r="F10" s="22">
        <f t="shared" si="0"/>
        <v>80</v>
      </c>
      <c r="G10" s="23"/>
      <c r="H10" s="23"/>
      <c r="I10" s="23">
        <v>80</v>
      </c>
      <c r="J10" s="23"/>
      <c r="K10" s="17" t="s">
        <v>22</v>
      </c>
      <c r="L10" s="21" t="s">
        <v>49</v>
      </c>
      <c r="M10" s="17" t="s">
        <v>50</v>
      </c>
      <c r="N10" s="24" t="s">
        <v>39</v>
      </c>
      <c r="O10" s="21" t="s">
        <v>40</v>
      </c>
    </row>
    <row r="11" ht="96" customHeight="1" spans="1:15">
      <c r="A11" s="17">
        <v>7</v>
      </c>
      <c r="B11" s="18" t="s">
        <v>51</v>
      </c>
      <c r="C11" s="19" t="s">
        <v>28</v>
      </c>
      <c r="D11" s="24" t="s">
        <v>52</v>
      </c>
      <c r="E11" s="21"/>
      <c r="F11" s="22">
        <f t="shared" si="0"/>
        <v>65</v>
      </c>
      <c r="G11" s="23"/>
      <c r="H11" s="23"/>
      <c r="I11" s="23">
        <v>65</v>
      </c>
      <c r="J11" s="23"/>
      <c r="K11" s="17" t="s">
        <v>22</v>
      </c>
      <c r="L11" s="21" t="s">
        <v>30</v>
      </c>
      <c r="M11" s="17" t="s">
        <v>31</v>
      </c>
      <c r="N11" s="24" t="s">
        <v>39</v>
      </c>
      <c r="O11" s="21" t="s">
        <v>40</v>
      </c>
    </row>
    <row r="12" ht="92" customHeight="1" spans="1:15">
      <c r="A12" s="17">
        <v>8</v>
      </c>
      <c r="B12" s="18" t="s">
        <v>53</v>
      </c>
      <c r="C12" s="18" t="s">
        <v>54</v>
      </c>
      <c r="D12" s="24" t="s">
        <v>55</v>
      </c>
      <c r="E12" s="21"/>
      <c r="F12" s="22">
        <f t="shared" si="0"/>
        <v>70</v>
      </c>
      <c r="G12" s="23"/>
      <c r="H12" s="23"/>
      <c r="I12" s="23">
        <v>70</v>
      </c>
      <c r="J12" s="23"/>
      <c r="K12" s="17" t="s">
        <v>22</v>
      </c>
      <c r="L12" s="21" t="s">
        <v>56</v>
      </c>
      <c r="M12" s="17" t="s">
        <v>57</v>
      </c>
      <c r="N12" s="24" t="s">
        <v>39</v>
      </c>
      <c r="O12" s="21" t="s">
        <v>40</v>
      </c>
    </row>
    <row r="13" ht="162" customHeight="1" spans="1:15">
      <c r="A13" s="17">
        <v>9</v>
      </c>
      <c r="B13" s="18" t="s">
        <v>58</v>
      </c>
      <c r="C13" s="19" t="s">
        <v>59</v>
      </c>
      <c r="D13" s="19" t="s">
        <v>60</v>
      </c>
      <c r="E13" s="21"/>
      <c r="F13" s="22">
        <v>114</v>
      </c>
      <c r="G13" s="23"/>
      <c r="H13" s="23">
        <v>114</v>
      </c>
      <c r="I13" s="23"/>
      <c r="J13" s="23"/>
      <c r="K13" s="17" t="s">
        <v>22</v>
      </c>
      <c r="L13" s="17" t="s">
        <v>61</v>
      </c>
      <c r="M13" s="17" t="s">
        <v>62</v>
      </c>
      <c r="N13" s="19" t="s">
        <v>63</v>
      </c>
      <c r="O13" s="19" t="s">
        <v>64</v>
      </c>
    </row>
    <row r="14" ht="89" customHeight="1" spans="1:15">
      <c r="A14" s="17">
        <v>10</v>
      </c>
      <c r="B14" s="18" t="s">
        <v>65</v>
      </c>
      <c r="C14" s="19" t="s">
        <v>59</v>
      </c>
      <c r="D14" s="24" t="s">
        <v>66</v>
      </c>
      <c r="E14" s="21" t="s">
        <v>67</v>
      </c>
      <c r="F14" s="22">
        <v>92</v>
      </c>
      <c r="G14" s="22"/>
      <c r="H14" s="22">
        <v>92</v>
      </c>
      <c r="I14" s="27"/>
      <c r="J14" s="27"/>
      <c r="K14" s="17" t="s">
        <v>22</v>
      </c>
      <c r="L14" s="21" t="s">
        <v>68</v>
      </c>
      <c r="M14" s="17" t="s">
        <v>69</v>
      </c>
      <c r="N14" s="19" t="s">
        <v>70</v>
      </c>
      <c r="O14" s="19" t="s">
        <v>71</v>
      </c>
    </row>
    <row r="15" ht="105" customHeight="1" spans="1:15">
      <c r="A15" s="17">
        <v>11</v>
      </c>
      <c r="B15" s="18" t="s">
        <v>72</v>
      </c>
      <c r="C15" s="19" t="s">
        <v>59</v>
      </c>
      <c r="D15" s="18" t="s">
        <v>73</v>
      </c>
      <c r="E15" s="21"/>
      <c r="F15" s="28">
        <v>0.26736</v>
      </c>
      <c r="G15" s="22"/>
      <c r="H15" s="22"/>
      <c r="I15" s="27"/>
      <c r="J15" s="28">
        <v>0.26736</v>
      </c>
      <c r="K15" s="17" t="s">
        <v>22</v>
      </c>
      <c r="L15" s="21" t="s">
        <v>68</v>
      </c>
      <c r="M15" s="17" t="s">
        <v>69</v>
      </c>
      <c r="N15" s="24" t="s">
        <v>74</v>
      </c>
      <c r="O15" s="24" t="s">
        <v>75</v>
      </c>
    </row>
    <row r="16" ht="76" customHeight="1" spans="1:15">
      <c r="A16" s="17">
        <v>12</v>
      </c>
      <c r="B16" s="18" t="s">
        <v>76</v>
      </c>
      <c r="C16" s="19" t="s">
        <v>59</v>
      </c>
      <c r="D16" s="18" t="s">
        <v>77</v>
      </c>
      <c r="E16" s="21"/>
      <c r="F16" s="28">
        <v>9.73264</v>
      </c>
      <c r="G16" s="27"/>
      <c r="H16" s="27"/>
      <c r="I16" s="27"/>
      <c r="J16" s="28">
        <v>9.73264</v>
      </c>
      <c r="K16" s="17" t="s">
        <v>22</v>
      </c>
      <c r="L16" s="21" t="s">
        <v>68</v>
      </c>
      <c r="M16" s="17" t="s">
        <v>78</v>
      </c>
      <c r="N16" s="24" t="s">
        <v>79</v>
      </c>
      <c r="O16" s="24" t="s">
        <v>80</v>
      </c>
    </row>
    <row r="17" ht="33" customHeight="1" spans="1:15">
      <c r="A17" s="17"/>
      <c r="B17" s="29"/>
      <c r="C17" s="30"/>
      <c r="D17" s="30"/>
      <c r="E17" s="31"/>
      <c r="F17" s="32">
        <f>SUM(F5:F16)</f>
        <v>1659</v>
      </c>
      <c r="G17" s="32">
        <f>SUM(G5:G16)</f>
        <v>702</v>
      </c>
      <c r="H17" s="32">
        <f>SUM(H5:H16)</f>
        <v>206</v>
      </c>
      <c r="I17" s="32">
        <f>SUM(I5:I16)</f>
        <v>371</v>
      </c>
      <c r="J17" s="32">
        <f>SUM(J5:J16)</f>
        <v>380</v>
      </c>
      <c r="K17" s="32"/>
      <c r="L17" s="31"/>
      <c r="M17" s="32"/>
      <c r="N17" s="33"/>
      <c r="O17" s="31"/>
    </row>
    <row r="28" ht="45" customHeight="1"/>
    <row r="33" ht="156" customHeight="1"/>
    <row r="36" ht="185.1" customHeight="1"/>
    <row r="38" ht="90" customHeight="1"/>
    <row r="40" ht="171" customHeight="1"/>
    <row r="44" ht="152.1" customHeight="1"/>
    <row r="46" ht="129" customHeight="1"/>
    <row r="47" ht="41.25" customHeight="1"/>
    <row r="59" ht="46.5" customHeight="1"/>
    <row r="74" ht="39.75" customHeight="1"/>
    <row r="86" ht="42.75" customHeight="1"/>
    <row r="101" ht="43.5" customHeight="1"/>
    <row r="118" ht="41.25" customHeight="1"/>
  </sheetData>
  <autoFilter xmlns:etc="http://www.wps.cn/officeDocument/2017/etCustomData" ref="A4:O17" etc:filterBottomFollowUsedRange="0">
    <extLst/>
  </autoFilter>
  <mergeCells count="15">
    <mergeCell ref="A1:O1"/>
    <mergeCell ref="A2:D2"/>
    <mergeCell ref="N2:O2"/>
    <mergeCell ref="G3:J3"/>
    <mergeCell ref="A3:A4"/>
    <mergeCell ref="B3:B4"/>
    <mergeCell ref="C3:C4"/>
    <mergeCell ref="D3:D4"/>
    <mergeCell ref="E3:E4"/>
    <mergeCell ref="F3:F4"/>
    <mergeCell ref="K3:K4"/>
    <mergeCell ref="L3:L4"/>
    <mergeCell ref="M3:M4"/>
    <mergeCell ref="N3:N4"/>
    <mergeCell ref="O3:O4"/>
  </mergeCells>
  <printOptions horizontalCentered="1"/>
  <pageMargins left="0.196850393700787" right="0.196850393700787" top="0.393700787401575" bottom="0.196850393700787" header="0.31496062992126" footer="0.31496062992126"/>
  <pageSetup paperSize="9" scale="4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M9" sqref="M9"/>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汶上县</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路彬</cp:lastModifiedBy>
  <dcterms:created xsi:type="dcterms:W3CDTF">2018-07-30T07:30:00Z</dcterms:created>
  <cp:lastPrinted>2020-11-26T10:51:00Z</cp:lastPrinted>
  <dcterms:modified xsi:type="dcterms:W3CDTF">2026-07-28T08:02:08Z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CE3D386AE2C44FAF92FD249B335BE4A8_13</vt:lpwstr>
  </property>
  <property fmtid="{D5CDD505-2E9C-101B-9397-08002B2CF9AE}" pid="4" name="CalculationRule">
    <vt:i4>0</vt:i4>
  </property>
</Properties>
</file>